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22" i="1" l="1"/>
  <c r="T24" i="1" s="1"/>
  <c r="P22" i="1"/>
  <c r="P24" i="1" s="1"/>
  <c r="L22" i="1"/>
  <c r="L24" i="1" s="1"/>
  <c r="H22" i="1"/>
  <c r="H24" i="1" s="1"/>
  <c r="D22" i="1"/>
  <c r="D24" i="1" s="1"/>
  <c r="T21" i="1"/>
  <c r="S21" i="1"/>
  <c r="S22" i="1" s="1"/>
  <c r="S24" i="1" s="1"/>
  <c r="R21" i="1"/>
  <c r="R22" i="1" s="1"/>
  <c r="R24" i="1" s="1"/>
  <c r="Q21" i="1"/>
  <c r="Q22" i="1" s="1"/>
  <c r="Q24" i="1" s="1"/>
  <c r="P21" i="1"/>
  <c r="O21" i="1"/>
  <c r="O22" i="1" s="1"/>
  <c r="O24" i="1" s="1"/>
  <c r="N21" i="1"/>
  <c r="N22" i="1" s="1"/>
  <c r="N24" i="1" s="1"/>
  <c r="M21" i="1"/>
  <c r="M22" i="1" s="1"/>
  <c r="M24" i="1" s="1"/>
  <c r="L21" i="1"/>
  <c r="K21" i="1"/>
  <c r="K22" i="1" s="1"/>
  <c r="K24" i="1" s="1"/>
  <c r="J21" i="1"/>
  <c r="J22" i="1" s="1"/>
  <c r="J24" i="1" s="1"/>
  <c r="I21" i="1"/>
  <c r="I22" i="1" s="1"/>
  <c r="I24" i="1" s="1"/>
  <c r="H21" i="1"/>
  <c r="G21" i="1"/>
  <c r="G22" i="1" s="1"/>
  <c r="G24" i="1" s="1"/>
  <c r="F21" i="1"/>
  <c r="F22" i="1" s="1"/>
  <c r="F24" i="1" s="1"/>
  <c r="E21" i="1"/>
  <c r="E22" i="1" s="1"/>
  <c r="E24" i="1" s="1"/>
  <c r="D21" i="1"/>
  <c r="C21" i="1"/>
  <c r="C22" i="1" s="1"/>
  <c r="C24" i="1" s="1"/>
  <c r="J10" i="1"/>
  <c r="B25" i="1" l="1"/>
</calcChain>
</file>

<file path=xl/sharedStrings.xml><?xml version="1.0" encoding="utf-8"?>
<sst xmlns="http://schemas.openxmlformats.org/spreadsheetml/2006/main" count="47" uniqueCount="45">
  <si>
    <t>У Т В Е Р Ж Д АЮ</t>
  </si>
  <si>
    <t xml:space="preserve">Директор                                             Агларханов М.Ш. </t>
  </si>
  <si>
    <t xml:space="preserve">  « 25 »      ноября   2022г.                      </t>
  </si>
  <si>
    <t xml:space="preserve">                                              Меню на выдачу продуктов питания.</t>
  </si>
  <si>
    <t xml:space="preserve">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</si>
  <si>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</si>
  <si>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КОДЫ</t>
  </si>
  <si>
    <t>Наименование Учреждения</t>
  </si>
  <si>
    <t>МБОУ  "Кединская  СОШ"</t>
  </si>
  <si>
    <t>Форма по ОКУД</t>
  </si>
  <si>
    <t xml:space="preserve">Ответственное лицо </t>
  </si>
  <si>
    <t>Хайбулаев Магомед</t>
  </si>
  <si>
    <t>количество,довольствующих</t>
  </si>
  <si>
    <t>плановая ст-ть одного</t>
  </si>
  <si>
    <t>плановая стоимость на всех (руб.)</t>
  </si>
  <si>
    <t>пятница</t>
  </si>
  <si>
    <t xml:space="preserve">      </t>
  </si>
  <si>
    <t>хлеб</t>
  </si>
  <si>
    <t xml:space="preserve">Сахар </t>
  </si>
  <si>
    <t>с/масл</t>
  </si>
  <si>
    <t>рис</t>
  </si>
  <si>
    <t>яйца</t>
  </si>
  <si>
    <t>морковь</t>
  </si>
  <si>
    <t>лук</t>
  </si>
  <si>
    <t>соль</t>
  </si>
  <si>
    <t>томат</t>
  </si>
  <si>
    <t>молоко</t>
  </si>
  <si>
    <t>чай</t>
  </si>
  <si>
    <t>кукуруза конс.</t>
  </si>
  <si>
    <t>вода</t>
  </si>
  <si>
    <t>вермишель</t>
  </si>
  <si>
    <t>раст.масло</t>
  </si>
  <si>
    <t>зелень</t>
  </si>
  <si>
    <t>мясо</t>
  </si>
  <si>
    <t xml:space="preserve">            Обед</t>
  </si>
  <si>
    <t>суп/мол</t>
  </si>
  <si>
    <t>плов</t>
  </si>
  <si>
    <t>салат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</si>
  <si>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</si>
  <si>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</si>
  <si>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</si>
  <si>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</si>
  <si>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</si>
  <si>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_____________________________________________</t>
  </si>
  <si>
    <t>Выдал завхоз _______________________________________     Бухгалтер 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</si>
</sst>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1" fillId="0" borderId="0" xfId="1" applyProtection="1">
      <protection locked="0"/>
    </xf>
    <xf numFmtId="0" fontId="0" fillId="0" borderId="0" xfId="1" applyFont="1" applyAlignment="1"/>
    <xf numFmtId="0" fontId="2" fillId="0" borderId="0" xfId="1" applyFont="1" applyAlignment="1" applyProtection="1">
      <alignment horizontal="right" vertical="center" wrapText="1"/>
      <protection locked="0"/>
    </xf>
    <xf numFmtId="0" fontId="3" fillId="0" borderId="0" xfId="1" applyFont="1" applyAlignment="1" applyProtection="1">
      <alignment horizontal="right" vertical="center" wrapText="1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Protection="1">
      <protection locked="0"/>
    </xf>
    <xf numFmtId="0" fontId="5" fillId="0" borderId="1" xfId="1" applyFont="1" applyBorder="1" applyProtection="1"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0" xfId="1" applyFont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 indent="4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5" fillId="0" borderId="4" xfId="1" applyFont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left" vertical="center" indent="4"/>
      <protection locked="0"/>
    </xf>
    <xf numFmtId="0" fontId="1" fillId="0" borderId="5" xfId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center"/>
      <protection locked="0"/>
    </xf>
    <xf numFmtId="0" fontId="1" fillId="0" borderId="6" xfId="1" applyBorder="1" applyAlignment="1" applyProtection="1">
      <alignment horizontal="center"/>
    </xf>
    <xf numFmtId="0" fontId="1" fillId="0" borderId="7" xfId="1" applyBorder="1" applyAlignment="1" applyProtection="1">
      <alignment horizontal="center"/>
    </xf>
    <xf numFmtId="0" fontId="1" fillId="0" borderId="0" xfId="1" applyFont="1" applyProtection="1"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left" vertical="center" textRotation="90" wrapText="1"/>
    </xf>
    <xf numFmtId="0" fontId="9" fillId="0" borderId="1" xfId="1" applyFont="1" applyBorder="1" applyAlignment="1" applyProtection="1">
      <alignment vertical="center" textRotation="90" wrapText="1"/>
      <protection locked="0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vertical="center" wrapText="1"/>
      <protection locked="0"/>
    </xf>
    <xf numFmtId="164" fontId="5" fillId="0" borderId="1" xfId="1" applyNumberFormat="1" applyFont="1" applyBorder="1" applyProtection="1">
      <protection locked="0"/>
    </xf>
    <xf numFmtId="0" fontId="5" fillId="0" borderId="1" xfId="1" applyFont="1" applyBorder="1" applyAlignment="1"/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1" xfId="1" applyFont="1" applyBorder="1" applyAlignment="1" applyProtection="1">
      <alignment horizontal="right" vertical="center" wrapText="1"/>
      <protection locked="0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1" fillId="0" borderId="0" xfId="1" applyFont="1" applyAlignment="1" applyProtection="1">
      <alignment vertical="center"/>
      <protection locked="0"/>
    </xf>
    <xf numFmtId="2" fontId="2" fillId="0" borderId="0" xfId="1" applyNumberFormat="1" applyFont="1" applyProtection="1"/>
    <xf numFmtId="0" fontId="0" fillId="0" borderId="0" xfId="1" applyFont="1" applyProtection="1">
      <protection locked="0"/>
    </xf>
  </cellXfs>
  <cellStyles count="2">
    <cellStyle name="Обычный" xfId="0" builtinId="0"/>
    <cellStyle name="Обычный 1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sqref="A1:V38"/>
    </sheetView>
  </sheetViews>
  <sheetFormatPr defaultRowHeight="15" x14ac:dyDescent="0.25"/>
  <sheetData>
    <row r="1" spans="1:2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3"/>
      <c r="V1" s="3"/>
    </row>
    <row r="2" spans="1:22" ht="15.75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2"/>
      <c r="R2" s="2"/>
      <c r="S2" s="2"/>
      <c r="T2" s="3"/>
      <c r="U2" s="3"/>
      <c r="V2" s="3"/>
    </row>
    <row r="3" spans="1:22" ht="15.7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  <c r="R3" s="2"/>
      <c r="S3" s="2"/>
      <c r="T3" s="3"/>
      <c r="U3" s="3"/>
      <c r="V3" s="3"/>
    </row>
    <row r="4" spans="1:22" ht="15.7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"/>
      <c r="R4" s="2"/>
      <c r="S4" s="2"/>
      <c r="T4" s="3"/>
      <c r="U4" s="3"/>
      <c r="V4" s="3"/>
    </row>
    <row r="5" spans="1:22" x14ac:dyDescent="0.25">
      <c r="A5" s="6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8"/>
      <c r="T5" s="3"/>
      <c r="U5" s="3"/>
      <c r="V5" s="3"/>
    </row>
    <row r="6" spans="1:22" x14ac:dyDescent="0.25">
      <c r="A6" s="9" t="s">
        <v>4</v>
      </c>
      <c r="B6" s="6"/>
      <c r="C6" s="10"/>
      <c r="D6" s="10"/>
      <c r="E6" s="6"/>
      <c r="F6" s="6"/>
      <c r="G6" s="6" t="s">
        <v>5</v>
      </c>
      <c r="H6" s="6"/>
      <c r="I6" s="7"/>
      <c r="J6" s="7"/>
      <c r="K6" s="7"/>
      <c r="L6" s="7"/>
      <c r="M6" s="7"/>
      <c r="N6" s="7"/>
      <c r="O6" s="7"/>
      <c r="P6" s="7"/>
      <c r="Q6" s="7"/>
      <c r="R6" s="11" t="s">
        <v>6</v>
      </c>
      <c r="S6" s="11"/>
      <c r="T6" s="3"/>
      <c r="U6" s="3"/>
      <c r="V6" s="3"/>
    </row>
    <row r="7" spans="1:22" x14ac:dyDescent="0.25">
      <c r="A7" s="10" t="s">
        <v>7</v>
      </c>
      <c r="B7" s="10"/>
      <c r="C7" s="12"/>
      <c r="D7" s="12"/>
      <c r="E7" s="7" t="s">
        <v>8</v>
      </c>
      <c r="F7" s="7"/>
      <c r="G7" s="7"/>
      <c r="H7" s="7"/>
      <c r="I7" s="7"/>
      <c r="J7" s="7"/>
      <c r="K7" s="7"/>
      <c r="L7" s="7"/>
      <c r="M7" s="7"/>
      <c r="N7" s="7"/>
      <c r="O7" s="7"/>
      <c r="P7" s="13" t="s">
        <v>9</v>
      </c>
      <c r="Q7" s="13"/>
      <c r="R7" s="11">
        <v>5042022</v>
      </c>
      <c r="S7" s="11"/>
      <c r="T7" s="3"/>
      <c r="U7" s="3"/>
      <c r="V7" s="3"/>
    </row>
    <row r="8" spans="1:22" ht="15.75" thickBot="1" x14ac:dyDescent="0.3">
      <c r="A8" s="14" t="s">
        <v>10</v>
      </c>
      <c r="B8" s="14"/>
      <c r="C8" s="14"/>
      <c r="D8" s="7" t="s">
        <v>11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11"/>
      <c r="S8" s="11"/>
      <c r="T8" s="3"/>
      <c r="U8" s="3"/>
      <c r="V8" s="3"/>
    </row>
    <row r="9" spans="1:22" x14ac:dyDescent="0.25">
      <c r="A9" s="15"/>
      <c r="B9" s="16" t="s">
        <v>12</v>
      </c>
      <c r="C9" s="17"/>
      <c r="D9" s="17"/>
      <c r="E9" s="17"/>
      <c r="F9" s="17" t="s">
        <v>13</v>
      </c>
      <c r="G9" s="17"/>
      <c r="H9" s="17"/>
      <c r="I9" s="17"/>
      <c r="J9" s="17" t="s">
        <v>14</v>
      </c>
      <c r="K9" s="17"/>
      <c r="L9" s="17"/>
      <c r="M9" s="17"/>
      <c r="N9" s="17"/>
      <c r="O9" s="18"/>
      <c r="P9" s="7"/>
      <c r="Q9" s="7"/>
      <c r="R9" s="11"/>
      <c r="S9" s="11"/>
      <c r="T9" s="3"/>
      <c r="U9" s="3"/>
      <c r="V9" s="3"/>
    </row>
    <row r="10" spans="1:22" ht="15.75" thickBot="1" x14ac:dyDescent="0.3">
      <c r="A10" s="19"/>
      <c r="B10" s="20">
        <v>51</v>
      </c>
      <c r="C10" s="21"/>
      <c r="D10" s="21"/>
      <c r="E10" s="21"/>
      <c r="F10" s="21">
        <v>61</v>
      </c>
      <c r="G10" s="21"/>
      <c r="H10" s="21"/>
      <c r="I10" s="21"/>
      <c r="J10" s="22">
        <f>B10*F10</f>
        <v>3111</v>
      </c>
      <c r="K10" s="22"/>
      <c r="L10" s="22"/>
      <c r="M10" s="22"/>
      <c r="N10" s="22"/>
      <c r="O10" s="23"/>
      <c r="P10" s="2"/>
      <c r="Q10" s="2"/>
      <c r="R10" s="2"/>
      <c r="S10" s="2"/>
      <c r="T10" s="3"/>
      <c r="U10" s="3"/>
      <c r="V10" s="3"/>
    </row>
    <row r="11" spans="1:22" x14ac:dyDescent="0.25">
      <c r="A11" s="15"/>
      <c r="B11" s="24" t="s">
        <v>15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"/>
      <c r="U11" s="3"/>
      <c r="V11" s="3"/>
    </row>
    <row r="12" spans="1:22" ht="57" x14ac:dyDescent="0.25">
      <c r="A12" s="25"/>
      <c r="B12" s="26" t="s">
        <v>16</v>
      </c>
      <c r="C12" s="27" t="s">
        <v>17</v>
      </c>
      <c r="D12" s="27" t="s">
        <v>18</v>
      </c>
      <c r="E12" s="27" t="s">
        <v>19</v>
      </c>
      <c r="F12" s="27" t="s">
        <v>20</v>
      </c>
      <c r="G12" s="27" t="s">
        <v>21</v>
      </c>
      <c r="H12" s="27" t="s">
        <v>22</v>
      </c>
      <c r="I12" s="27" t="s">
        <v>23</v>
      </c>
      <c r="J12" s="27" t="s">
        <v>24</v>
      </c>
      <c r="K12" s="27" t="s">
        <v>25</v>
      </c>
      <c r="L12" s="27" t="s">
        <v>26</v>
      </c>
      <c r="M12" s="27" t="s">
        <v>27</v>
      </c>
      <c r="N12" s="27" t="s">
        <v>28</v>
      </c>
      <c r="O12" s="27" t="s">
        <v>29</v>
      </c>
      <c r="P12" s="27" t="s">
        <v>30</v>
      </c>
      <c r="Q12" s="27" t="s">
        <v>31</v>
      </c>
      <c r="R12" s="27"/>
      <c r="S12" s="27" t="s">
        <v>32</v>
      </c>
      <c r="T12" s="27" t="s">
        <v>33</v>
      </c>
      <c r="U12" s="3"/>
      <c r="V12" s="3"/>
    </row>
    <row r="13" spans="1:22" ht="20.25" x14ac:dyDescent="0.25">
      <c r="A13" s="28" t="s">
        <v>34</v>
      </c>
      <c r="B13" s="29" t="s">
        <v>17</v>
      </c>
      <c r="C13" s="30">
        <v>0.1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"/>
      <c r="V13" s="3"/>
    </row>
    <row r="14" spans="1:22" ht="40.5" x14ac:dyDescent="0.25">
      <c r="A14" s="28"/>
      <c r="B14" s="29" t="s">
        <v>35</v>
      </c>
      <c r="C14" s="30"/>
      <c r="D14" s="30"/>
      <c r="E14" s="30">
        <v>1.0999999999999999E-2</v>
      </c>
      <c r="F14" s="30"/>
      <c r="G14" s="30"/>
      <c r="H14" s="30"/>
      <c r="I14" s="30"/>
      <c r="J14" s="30">
        <v>2E-3</v>
      </c>
      <c r="K14" s="30"/>
      <c r="L14" s="30">
        <v>0.1</v>
      </c>
      <c r="M14" s="30"/>
      <c r="N14" s="30"/>
      <c r="O14" s="30"/>
      <c r="P14" s="30">
        <v>0.04</v>
      </c>
      <c r="Q14" s="30"/>
      <c r="R14" s="30"/>
      <c r="S14" s="30"/>
      <c r="T14" s="30"/>
      <c r="U14" s="3"/>
      <c r="V14" s="3"/>
    </row>
    <row r="15" spans="1:22" ht="20.25" x14ac:dyDescent="0.25">
      <c r="A15" s="28"/>
      <c r="B15" s="29" t="s">
        <v>27</v>
      </c>
      <c r="C15" s="30"/>
      <c r="D15" s="30">
        <v>0.04</v>
      </c>
      <c r="E15" s="30"/>
      <c r="F15" s="30"/>
      <c r="G15" s="30"/>
      <c r="H15" s="30"/>
      <c r="I15" s="30"/>
      <c r="J15" s="30"/>
      <c r="K15" s="30"/>
      <c r="L15" s="30"/>
      <c r="M15" s="30">
        <v>1E-3</v>
      </c>
      <c r="N15" s="30"/>
      <c r="O15" s="30">
        <v>0.2</v>
      </c>
      <c r="P15" s="30"/>
      <c r="Q15" s="30"/>
      <c r="R15" s="30"/>
      <c r="S15" s="30"/>
      <c r="T15" s="30"/>
      <c r="U15" s="3"/>
      <c r="V15" s="3"/>
    </row>
    <row r="16" spans="1:22" ht="20.25" x14ac:dyDescent="0.25">
      <c r="A16" s="28"/>
      <c r="B16" s="29" t="s">
        <v>36</v>
      </c>
      <c r="C16" s="30"/>
      <c r="D16" s="30"/>
      <c r="E16" s="30"/>
      <c r="F16" s="30">
        <v>0.02</v>
      </c>
      <c r="G16" s="30"/>
      <c r="H16" s="31">
        <v>0.02</v>
      </c>
      <c r="I16" s="30">
        <v>0.03</v>
      </c>
      <c r="J16" s="30">
        <v>1.5E-3</v>
      </c>
      <c r="K16" s="30">
        <v>1E-3</v>
      </c>
      <c r="L16" s="30"/>
      <c r="M16" s="30"/>
      <c r="N16" s="30"/>
      <c r="O16" s="30"/>
      <c r="P16" s="30"/>
      <c r="Q16" s="30"/>
      <c r="R16" s="30"/>
      <c r="S16" s="30"/>
      <c r="T16" s="30">
        <v>0.04</v>
      </c>
      <c r="U16" s="3"/>
      <c r="V16" s="3"/>
    </row>
    <row r="17" spans="1:22" ht="20.25" x14ac:dyDescent="0.25">
      <c r="A17" s="28"/>
      <c r="B17" s="29" t="s">
        <v>37</v>
      </c>
      <c r="C17" s="30"/>
      <c r="D17" s="30"/>
      <c r="E17" s="30"/>
      <c r="F17" s="30">
        <v>0.01</v>
      </c>
      <c r="G17" s="30">
        <v>1</v>
      </c>
      <c r="H17" s="30"/>
      <c r="I17" s="30"/>
      <c r="J17" s="30">
        <v>2E-3</v>
      </c>
      <c r="K17" s="30"/>
      <c r="L17" s="30"/>
      <c r="M17" s="30"/>
      <c r="N17" s="30">
        <v>0.02</v>
      </c>
      <c r="O17" s="30">
        <v>0.1</v>
      </c>
      <c r="P17" s="30"/>
      <c r="Q17" s="30">
        <v>1E-3</v>
      </c>
      <c r="R17" s="30"/>
      <c r="S17" s="30">
        <v>1E-3</v>
      </c>
      <c r="T17" s="30"/>
      <c r="U17" s="3"/>
      <c r="V17" s="3"/>
    </row>
    <row r="18" spans="1:22" ht="20.25" x14ac:dyDescent="0.25">
      <c r="A18" s="28"/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"/>
      <c r="V18" s="3"/>
    </row>
    <row r="19" spans="1:22" ht="20.25" x14ac:dyDescent="0.25">
      <c r="A19" s="28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4"/>
      <c r="U19" s="3"/>
      <c r="V19" s="3"/>
    </row>
    <row r="20" spans="1:22" x14ac:dyDescent="0.25">
      <c r="A20" s="28"/>
      <c r="B20" s="35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4"/>
      <c r="U20" s="3"/>
      <c r="V20" s="3"/>
    </row>
    <row r="21" spans="1:22" x14ac:dyDescent="0.25">
      <c r="A21" s="36" t="s">
        <v>38</v>
      </c>
      <c r="B21" s="36"/>
      <c r="C21" s="37">
        <f>C13+C14+C15+C16+C17+C18+C19+C20</f>
        <v>0.1</v>
      </c>
      <c r="D21" s="37">
        <f t="shared" ref="D21:T21" si="0">D13+D14+D15+D16+D17+D18+D19+D20</f>
        <v>0.04</v>
      </c>
      <c r="E21" s="37">
        <f t="shared" si="0"/>
        <v>1.0999999999999999E-2</v>
      </c>
      <c r="F21" s="37">
        <f t="shared" si="0"/>
        <v>0.03</v>
      </c>
      <c r="G21" s="37">
        <f t="shared" si="0"/>
        <v>1</v>
      </c>
      <c r="H21" s="37">
        <f t="shared" si="0"/>
        <v>0.02</v>
      </c>
      <c r="I21" s="37">
        <f t="shared" si="0"/>
        <v>0.03</v>
      </c>
      <c r="J21" s="37">
        <f t="shared" si="0"/>
        <v>5.4999999999999997E-3</v>
      </c>
      <c r="K21" s="37">
        <f t="shared" si="0"/>
        <v>1E-3</v>
      </c>
      <c r="L21" s="37">
        <f t="shared" si="0"/>
        <v>0.1</v>
      </c>
      <c r="M21" s="37">
        <f t="shared" si="0"/>
        <v>1E-3</v>
      </c>
      <c r="N21" s="37">
        <f t="shared" si="0"/>
        <v>0.02</v>
      </c>
      <c r="O21" s="37">
        <f t="shared" si="0"/>
        <v>0.30000000000000004</v>
      </c>
      <c r="P21" s="37">
        <f t="shared" si="0"/>
        <v>0.04</v>
      </c>
      <c r="Q21" s="37">
        <f t="shared" si="0"/>
        <v>1E-3</v>
      </c>
      <c r="R21" s="37">
        <f t="shared" si="0"/>
        <v>0</v>
      </c>
      <c r="S21" s="37">
        <f t="shared" si="0"/>
        <v>1E-3</v>
      </c>
      <c r="T21" s="37">
        <f t="shared" si="0"/>
        <v>0.04</v>
      </c>
      <c r="U21" s="3"/>
      <c r="V21" s="3"/>
    </row>
    <row r="22" spans="1:22" x14ac:dyDescent="0.25">
      <c r="A22" s="36" t="s">
        <v>39</v>
      </c>
      <c r="B22" s="36"/>
      <c r="C22" s="38">
        <f>C21*B10</f>
        <v>5.1000000000000005</v>
      </c>
      <c r="D22" s="38">
        <f>D21*B10</f>
        <v>2.04</v>
      </c>
      <c r="E22" s="38">
        <f>E21*B10</f>
        <v>0.56099999999999994</v>
      </c>
      <c r="F22" s="38">
        <f>F21*B10</f>
        <v>1.53</v>
      </c>
      <c r="G22" s="38">
        <f>G21*B10</f>
        <v>51</v>
      </c>
      <c r="H22" s="38">
        <f>H21*B10</f>
        <v>1.02</v>
      </c>
      <c r="I22" s="38">
        <f>I21*B10</f>
        <v>1.53</v>
      </c>
      <c r="J22" s="38">
        <f>J21*B10</f>
        <v>0.28049999999999997</v>
      </c>
      <c r="K22" s="38">
        <f>K21*B10</f>
        <v>5.1000000000000004E-2</v>
      </c>
      <c r="L22" s="38">
        <f>L21*B10</f>
        <v>5.1000000000000005</v>
      </c>
      <c r="M22" s="38">
        <f>M21*B10</f>
        <v>5.1000000000000004E-2</v>
      </c>
      <c r="N22" s="38">
        <f>N21*B10</f>
        <v>1.02</v>
      </c>
      <c r="O22" s="38">
        <f>O21*B10</f>
        <v>15.300000000000002</v>
      </c>
      <c r="P22" s="38">
        <f>P21*B10</f>
        <v>2.04</v>
      </c>
      <c r="Q22" s="38">
        <f>Q21*B10</f>
        <v>5.1000000000000004E-2</v>
      </c>
      <c r="R22" s="38">
        <f>R21*B10</f>
        <v>0</v>
      </c>
      <c r="S22" s="38">
        <f>S21*B10</f>
        <v>5.1000000000000004E-2</v>
      </c>
      <c r="T22" s="38">
        <f>T21*B10</f>
        <v>2.04</v>
      </c>
      <c r="U22" s="3"/>
      <c r="V22" s="3"/>
    </row>
    <row r="23" spans="1:22" x14ac:dyDescent="0.25">
      <c r="A23" s="36" t="s">
        <v>40</v>
      </c>
      <c r="B23" s="36"/>
      <c r="C23" s="30">
        <v>50</v>
      </c>
      <c r="D23" s="30">
        <v>95</v>
      </c>
      <c r="E23" s="30">
        <v>750</v>
      </c>
      <c r="F23" s="30">
        <v>80</v>
      </c>
      <c r="G23" s="30">
        <v>8</v>
      </c>
      <c r="H23" s="30">
        <v>85</v>
      </c>
      <c r="I23" s="30">
        <v>60</v>
      </c>
      <c r="J23" s="30">
        <v>20</v>
      </c>
      <c r="K23" s="30">
        <v>210</v>
      </c>
      <c r="L23" s="30">
        <v>90</v>
      </c>
      <c r="M23" s="30">
        <v>650</v>
      </c>
      <c r="N23" s="30">
        <v>60</v>
      </c>
      <c r="O23" s="30">
        <v>0</v>
      </c>
      <c r="P23" s="30">
        <v>65</v>
      </c>
      <c r="Q23" s="30">
        <v>180</v>
      </c>
      <c r="R23" s="30">
        <v>0</v>
      </c>
      <c r="S23" s="30">
        <v>100</v>
      </c>
      <c r="T23" s="30">
        <v>400</v>
      </c>
      <c r="U23" s="3"/>
      <c r="V23" s="3"/>
    </row>
    <row r="24" spans="1:22" x14ac:dyDescent="0.25">
      <c r="A24" s="36" t="s">
        <v>41</v>
      </c>
      <c r="B24" s="36"/>
      <c r="C24" s="39">
        <f>C23*C22</f>
        <v>255.00000000000003</v>
      </c>
      <c r="D24" s="39">
        <f t="shared" ref="D24:T24" si="1">D23*D22</f>
        <v>193.8</v>
      </c>
      <c r="E24" s="39">
        <f t="shared" si="1"/>
        <v>420.74999999999994</v>
      </c>
      <c r="F24" s="39">
        <f t="shared" si="1"/>
        <v>122.4</v>
      </c>
      <c r="G24" s="39">
        <f t="shared" si="1"/>
        <v>408</v>
      </c>
      <c r="H24" s="39">
        <f t="shared" si="1"/>
        <v>86.7</v>
      </c>
      <c r="I24" s="39">
        <f t="shared" si="1"/>
        <v>91.8</v>
      </c>
      <c r="J24" s="39">
        <f>J23*J22</f>
        <v>5.6099999999999994</v>
      </c>
      <c r="K24" s="39">
        <f t="shared" si="1"/>
        <v>10.71</v>
      </c>
      <c r="L24" s="39">
        <f t="shared" si="1"/>
        <v>459.00000000000006</v>
      </c>
      <c r="M24" s="39">
        <f t="shared" si="1"/>
        <v>33.150000000000006</v>
      </c>
      <c r="N24" s="39">
        <f t="shared" si="1"/>
        <v>61.2</v>
      </c>
      <c r="O24" s="39">
        <f t="shared" si="1"/>
        <v>0</v>
      </c>
      <c r="P24" s="39">
        <f t="shared" si="1"/>
        <v>132.6</v>
      </c>
      <c r="Q24" s="39">
        <f t="shared" si="1"/>
        <v>9.1800000000000015</v>
      </c>
      <c r="R24" s="39">
        <f t="shared" si="1"/>
        <v>0</v>
      </c>
      <c r="S24" s="39">
        <f t="shared" si="1"/>
        <v>5.1000000000000005</v>
      </c>
      <c r="T24" s="39">
        <f t="shared" si="1"/>
        <v>816</v>
      </c>
      <c r="U24" s="3"/>
      <c r="V24" s="3"/>
    </row>
    <row r="25" spans="1:22" ht="18.75" x14ac:dyDescent="0.25">
      <c r="A25" s="40" t="s">
        <v>42</v>
      </c>
      <c r="B25" s="41">
        <f>C24+D24+E24+F24+G24+H24+I24+J24+K24+L24+M24+N24+O24+P24+Q24+R24+S24+T24</f>
        <v>3110.9999999999995</v>
      </c>
      <c r="C25" s="2"/>
      <c r="D25" s="2"/>
      <c r="E25" s="2"/>
      <c r="F25" s="2"/>
      <c r="G25" s="2"/>
      <c r="H25" s="2"/>
      <c r="I25" s="2"/>
      <c r="J25" s="2"/>
      <c r="K25" s="42"/>
      <c r="L25" s="2"/>
      <c r="M25" s="2"/>
      <c r="N25" s="2"/>
      <c r="O25" s="2"/>
      <c r="P25" s="2"/>
      <c r="Q25" s="2"/>
      <c r="R25" s="2"/>
      <c r="S25" s="2"/>
      <c r="T25" s="3"/>
      <c r="U25" s="3"/>
      <c r="V25" s="3"/>
    </row>
    <row r="26" spans="1:22" ht="15.75" x14ac:dyDescent="0.25">
      <c r="A26" s="1" t="s">
        <v>43</v>
      </c>
      <c r="B26" s="2"/>
      <c r="C26" s="4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"/>
      <c r="U26" s="3"/>
      <c r="V26" s="3"/>
    </row>
    <row r="27" spans="1:22" ht="15.75" x14ac:dyDescent="0.25">
      <c r="A27" s="1" t="s">
        <v>44</v>
      </c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</sheetData>
  <mergeCells count="23">
    <mergeCell ref="A23:B23"/>
    <mergeCell ref="A24:B24"/>
    <mergeCell ref="B10:E10"/>
    <mergeCell ref="F10:I10"/>
    <mergeCell ref="J10:O10"/>
    <mergeCell ref="A13:A20"/>
    <mergeCell ref="A21:B21"/>
    <mergeCell ref="A22:B22"/>
    <mergeCell ref="A8:C8"/>
    <mergeCell ref="R8:S8"/>
    <mergeCell ref="B9:E9"/>
    <mergeCell ref="F9:I9"/>
    <mergeCell ref="J9:O9"/>
    <mergeCell ref="R9:S9"/>
    <mergeCell ref="A2:P2"/>
    <mergeCell ref="A3:P3"/>
    <mergeCell ref="A4:P4"/>
    <mergeCell ref="C6:D6"/>
    <mergeCell ref="R6:S6"/>
    <mergeCell ref="A7:B7"/>
    <mergeCell ref="C7:D7"/>
    <mergeCell ref="P7:Q7"/>
    <mergeCell ref="R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2022-12-02T15:37:49Z</dcterms:modified>
</cp:coreProperties>
</file>